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市連・昇段審査会願書　他\"/>
    </mc:Choice>
  </mc:AlternateContent>
  <xr:revisionPtr revIDLastSave="0" documentId="13_ncr:1_{D33F53D6-D3DF-4F2F-BFE1-2301C5C16BBB}" xr6:coauthVersionLast="47" xr6:coauthVersionMax="47" xr10:uidLastSave="{00000000-0000-0000-0000-000000000000}"/>
  <bookViews>
    <workbookView xWindow="-105" yWindow="0" windowWidth="14610" windowHeight="15585" xr2:uid="{388B1C32-6A17-4F23-BBB8-49D27F29F85E}"/>
  </bookViews>
  <sheets>
    <sheet name="初～五段" sheetId="1" r:id="rId1"/>
    <sheet name="六~八段・称号" sheetId="2" r:id="rId2"/>
  </sheets>
  <definedNames>
    <definedName name="_xlnm.Print_Area" localSheetId="0">'初～五段'!$A$1:$I$39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I7" i="2" s="1"/>
  <c r="I9" i="1"/>
  <c r="I3" i="1"/>
  <c r="J14" i="2"/>
  <c r="G14" i="2"/>
  <c r="I14" i="2" s="1"/>
  <c r="G13" i="2"/>
  <c r="I13" i="2" s="1"/>
  <c r="J12" i="2"/>
  <c r="G12" i="2"/>
  <c r="I12" i="2" s="1"/>
  <c r="G11" i="2"/>
  <c r="I11" i="2" s="1"/>
  <c r="J10" i="2"/>
  <c r="G10" i="2"/>
  <c r="I10" i="2" s="1"/>
  <c r="G9" i="2"/>
  <c r="I9" i="2" s="1"/>
  <c r="J8" i="2"/>
  <c r="G8" i="2"/>
  <c r="I8" i="2" s="1"/>
  <c r="J6" i="2"/>
  <c r="G6" i="2"/>
  <c r="I6" i="2" s="1"/>
  <c r="G5" i="2"/>
  <c r="I5" i="2" s="1"/>
  <c r="J4" i="2"/>
  <c r="G4" i="2"/>
  <c r="I4" i="2" s="1"/>
  <c r="G3" i="2"/>
  <c r="I3" i="2" s="1"/>
  <c r="H4" i="1"/>
  <c r="I4" i="1" s="1"/>
  <c r="H5" i="1"/>
  <c r="I5" i="1" s="1"/>
  <c r="H6" i="1"/>
  <c r="I6" i="1" s="1"/>
  <c r="H7" i="1"/>
  <c r="I7" i="1" s="1"/>
  <c r="H8" i="1"/>
  <c r="I8" i="1" s="1"/>
  <c r="H9" i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" i="1"/>
</calcChain>
</file>

<file path=xl/sharedStrings.xml><?xml version="1.0" encoding="utf-8"?>
<sst xmlns="http://schemas.openxmlformats.org/spreadsheetml/2006/main" count="89" uniqueCount="41">
  <si>
    <t>段位</t>
    <rPh sb="0" eb="2">
      <t>ダンイ</t>
    </rPh>
    <phoneticPr fontId="2"/>
  </si>
  <si>
    <t>県年会費</t>
    <rPh sb="0" eb="4">
      <t>ケンネンカイヒ</t>
    </rPh>
    <phoneticPr fontId="2"/>
  </si>
  <si>
    <t>審査料</t>
    <rPh sb="0" eb="3">
      <t>シンサリョウ</t>
    </rPh>
    <phoneticPr fontId="2"/>
  </si>
  <si>
    <t>市年会費</t>
    <rPh sb="0" eb="1">
      <t>シ</t>
    </rPh>
    <rPh sb="1" eb="4">
      <t>ネンカイヒ</t>
    </rPh>
    <phoneticPr fontId="2"/>
  </si>
  <si>
    <t>市納金</t>
    <rPh sb="0" eb="1">
      <t>シ</t>
    </rPh>
    <rPh sb="1" eb="3">
      <t>ノウキン</t>
    </rPh>
    <phoneticPr fontId="2"/>
  </si>
  <si>
    <t>六段</t>
    <rPh sb="0" eb="2">
      <t>ロクダン</t>
    </rPh>
    <phoneticPr fontId="2"/>
  </si>
  <si>
    <t>70歳以上</t>
    <rPh sb="2" eb="3">
      <t>サイ</t>
    </rPh>
    <rPh sb="3" eb="5">
      <t>イジョウ</t>
    </rPh>
    <phoneticPr fontId="2"/>
  </si>
  <si>
    <t>一般</t>
    <rPh sb="0" eb="2">
      <t>イッパン</t>
    </rPh>
    <phoneticPr fontId="2"/>
  </si>
  <si>
    <t>合計金額</t>
    <rPh sb="0" eb="2">
      <t>ゴウケイ</t>
    </rPh>
    <rPh sb="2" eb="4">
      <t>キンガク</t>
    </rPh>
    <phoneticPr fontId="2"/>
  </si>
  <si>
    <t>七段</t>
    <rPh sb="0" eb="2">
      <t>ナナダン</t>
    </rPh>
    <phoneticPr fontId="2"/>
  </si>
  <si>
    <t>八段</t>
    <rPh sb="0" eb="2">
      <t>ハチダン</t>
    </rPh>
    <phoneticPr fontId="2"/>
  </si>
  <si>
    <t>錬士</t>
    <rPh sb="0" eb="2">
      <t>レンシ</t>
    </rPh>
    <phoneticPr fontId="2"/>
  </si>
  <si>
    <t>教士</t>
    <rPh sb="0" eb="2">
      <t>キョウシ</t>
    </rPh>
    <phoneticPr fontId="2"/>
  </si>
  <si>
    <t>範士</t>
    <rPh sb="0" eb="2">
      <t>ハンシ</t>
    </rPh>
    <phoneticPr fontId="2"/>
  </si>
  <si>
    <t>※受審に必要な書類及び受審料は、大分市剣道連盟宛にお願い致します。</t>
    <rPh sb="1" eb="3">
      <t>ジュシン</t>
    </rPh>
    <rPh sb="4" eb="6">
      <t>ヒツヨウ</t>
    </rPh>
    <rPh sb="7" eb="9">
      <t>ショルイ</t>
    </rPh>
    <rPh sb="9" eb="10">
      <t>オヨ</t>
    </rPh>
    <rPh sb="11" eb="14">
      <t>ジュシンリョウ</t>
    </rPh>
    <rPh sb="16" eb="19">
      <t>オオイタシ</t>
    </rPh>
    <rPh sb="19" eb="23">
      <t>ケンドウレンメイ</t>
    </rPh>
    <rPh sb="23" eb="24">
      <t>アテ</t>
    </rPh>
    <rPh sb="26" eb="27">
      <t>ネガ</t>
    </rPh>
    <rPh sb="28" eb="29">
      <t>イタ</t>
    </rPh>
    <phoneticPr fontId="2"/>
  </si>
  <si>
    <t>・登録料は、合格者のみ後日ご入金いただきます。70歳以上は、登録料が半額となります。</t>
    <rPh sb="1" eb="4">
      <t>トウロクリョウ</t>
    </rPh>
    <rPh sb="6" eb="9">
      <t>ゴウカクシャ</t>
    </rPh>
    <rPh sb="11" eb="13">
      <t>ゴジツ</t>
    </rPh>
    <rPh sb="14" eb="16">
      <t>ニュウキン</t>
    </rPh>
    <phoneticPr fontId="2"/>
  </si>
  <si>
    <t>　願書は郵送･FAX･持参　受審料は下記口座へ振込み、持参でも構いません。</t>
    <rPh sb="1" eb="3">
      <t>ガンショ</t>
    </rPh>
    <rPh sb="4" eb="6">
      <t>ユウソウ</t>
    </rPh>
    <rPh sb="11" eb="13">
      <t>ジサン</t>
    </rPh>
    <rPh sb="14" eb="17">
      <t>ジュシンリョウ</t>
    </rPh>
    <rPh sb="18" eb="20">
      <t>カキ</t>
    </rPh>
    <rPh sb="20" eb="22">
      <t>コウザ</t>
    </rPh>
    <rPh sb="23" eb="24">
      <t>フ</t>
    </rPh>
    <rPh sb="24" eb="25">
      <t>コミ</t>
    </rPh>
    <rPh sb="27" eb="29">
      <t>ジサン</t>
    </rPh>
    <rPh sb="31" eb="32">
      <t>カマ</t>
    </rPh>
    <phoneticPr fontId="2"/>
  </si>
  <si>
    <t>一般(再審査）</t>
    <rPh sb="0" eb="2">
      <t>イッパン</t>
    </rPh>
    <rPh sb="3" eb="6">
      <t>サイシンサ</t>
    </rPh>
    <phoneticPr fontId="2"/>
  </si>
  <si>
    <t>70歳以上(再審査）</t>
    <rPh sb="2" eb="3">
      <t>サイ</t>
    </rPh>
    <rPh sb="3" eb="5">
      <t>イジョウ</t>
    </rPh>
    <rPh sb="6" eb="9">
      <t>サイシンサ</t>
    </rPh>
    <phoneticPr fontId="2"/>
  </si>
  <si>
    <t>学生</t>
    <rPh sb="0" eb="2">
      <t>ガクセイ</t>
    </rPh>
    <phoneticPr fontId="2"/>
  </si>
  <si>
    <t>登録料</t>
    <rPh sb="0" eb="3">
      <t>トウロクリョウ</t>
    </rPh>
    <phoneticPr fontId="2"/>
  </si>
  <si>
    <t>学生(再審査）</t>
    <rPh sb="0" eb="2">
      <t>ガクセイ</t>
    </rPh>
    <rPh sb="3" eb="6">
      <t>サイシンサ</t>
    </rPh>
    <phoneticPr fontId="2"/>
  </si>
  <si>
    <t>初段</t>
    <rPh sb="0" eb="2">
      <t>ショダン</t>
    </rPh>
    <phoneticPr fontId="2"/>
  </si>
  <si>
    <t>二段</t>
    <rPh sb="0" eb="2">
      <t>ニダン</t>
    </rPh>
    <phoneticPr fontId="2"/>
  </si>
  <si>
    <t>三段</t>
    <rPh sb="0" eb="2">
      <t>サンダン</t>
    </rPh>
    <phoneticPr fontId="2"/>
  </si>
  <si>
    <t>四段</t>
    <rPh sb="0" eb="2">
      <t>ヨンダン</t>
    </rPh>
    <phoneticPr fontId="2"/>
  </si>
  <si>
    <t>五段</t>
    <rPh sb="0" eb="2">
      <t>ゴダン</t>
    </rPh>
    <phoneticPr fontId="2"/>
  </si>
  <si>
    <t>登録料　　　　　　(合格後入金)</t>
    <rPh sb="0" eb="3">
      <t>トウロクリョウ</t>
    </rPh>
    <rPh sb="10" eb="13">
      <t>ゴウカクゴ</t>
    </rPh>
    <rPh sb="13" eb="15">
      <t>ニュウキン</t>
    </rPh>
    <phoneticPr fontId="2"/>
  </si>
  <si>
    <t>◆剣道・居合道・杖道　昇段審査段別審査料</t>
    <rPh sb="1" eb="3">
      <t>ケンドウ</t>
    </rPh>
    <rPh sb="4" eb="7">
      <t>イアイドウ</t>
    </rPh>
    <rPh sb="8" eb="10">
      <t>ジョウドウ</t>
    </rPh>
    <rPh sb="11" eb="15">
      <t>ショウダンシンサ</t>
    </rPh>
    <rPh sb="15" eb="17">
      <t>ダンベツ</t>
    </rPh>
    <rPh sb="17" eb="20">
      <t>シンサリョウ</t>
    </rPh>
    <phoneticPr fontId="2"/>
  </si>
  <si>
    <t>・県及び市年会費納入者は、上記右端の【年会費納入済合計金額】となります。</t>
    <rPh sb="1" eb="2">
      <t>ケン</t>
    </rPh>
    <rPh sb="2" eb="3">
      <t>オヨ</t>
    </rPh>
    <rPh sb="4" eb="5">
      <t>シ</t>
    </rPh>
    <rPh sb="5" eb="8">
      <t>ネンカイヒ</t>
    </rPh>
    <rPh sb="8" eb="11">
      <t>ノウニュウシャ</t>
    </rPh>
    <rPh sb="13" eb="15">
      <t>ジョウキ</t>
    </rPh>
    <rPh sb="15" eb="16">
      <t>ミギ</t>
    </rPh>
    <rPh sb="16" eb="17">
      <t>ハシ</t>
    </rPh>
    <rPh sb="19" eb="22">
      <t>ネンカイヒ</t>
    </rPh>
    <rPh sb="22" eb="25">
      <t>ノウニュウズ</t>
    </rPh>
    <rPh sb="25" eb="29">
      <t>ゴウケイキンガク</t>
    </rPh>
    <phoneticPr fontId="2"/>
  </si>
  <si>
    <t>年会費納入済　　合計金額</t>
    <rPh sb="0" eb="3">
      <t>ネンカイヒ</t>
    </rPh>
    <rPh sb="3" eb="6">
      <t>ノウニュウズ</t>
    </rPh>
    <rPh sb="8" eb="10">
      <t>ゴウケイ</t>
    </rPh>
    <rPh sb="10" eb="12">
      <t>キンガク</t>
    </rPh>
    <phoneticPr fontId="2"/>
  </si>
  <si>
    <t>・キャンセルは１週間前までとし、学生は全額返金・一般は年会費を除いた金額を返金いたします。</t>
    <rPh sb="8" eb="10">
      <t>シュウカン</t>
    </rPh>
    <rPh sb="10" eb="11">
      <t>マエ</t>
    </rPh>
    <rPh sb="16" eb="18">
      <t>ガクセイ</t>
    </rPh>
    <rPh sb="19" eb="23">
      <t>ゼンガクヘンキン</t>
    </rPh>
    <rPh sb="24" eb="26">
      <t>イッパン</t>
    </rPh>
    <rPh sb="27" eb="30">
      <t>ネンカイヒ</t>
    </rPh>
    <rPh sb="31" eb="32">
      <t>ノゾ</t>
    </rPh>
    <rPh sb="34" eb="36">
      <t>キンガク</t>
    </rPh>
    <rPh sb="37" eb="39">
      <t>ヘンキン</t>
    </rPh>
    <phoneticPr fontId="2"/>
  </si>
  <si>
    <r>
      <t>・</t>
    </r>
    <r>
      <rPr>
        <b/>
        <sz val="11"/>
        <color theme="1"/>
        <rFont val="游ゴシック"/>
        <family val="3"/>
        <charset val="128"/>
        <scheme val="minor"/>
      </rPr>
      <t>願書提出・審査料振り込みは必ず</t>
    </r>
    <r>
      <rPr>
        <b/>
        <sz val="11"/>
        <color rgb="FFFF0000"/>
        <rFont val="游ゴシック"/>
        <family val="3"/>
        <charset val="128"/>
        <scheme val="minor"/>
      </rPr>
      <t>期限厳守</t>
    </r>
    <r>
      <rPr>
        <b/>
        <sz val="11"/>
        <color theme="1"/>
        <rFont val="游ゴシック"/>
        <family val="3"/>
        <charset val="128"/>
        <scheme val="minor"/>
      </rPr>
      <t>でお願いいたします。</t>
    </r>
    <rPh sb="1" eb="3">
      <t>ガンショ</t>
    </rPh>
    <rPh sb="3" eb="5">
      <t>テイシュツ</t>
    </rPh>
    <rPh sb="6" eb="9">
      <t>シンサリョウ</t>
    </rPh>
    <rPh sb="9" eb="10">
      <t>フ</t>
    </rPh>
    <rPh sb="11" eb="12">
      <t>コ</t>
    </rPh>
    <rPh sb="14" eb="15">
      <t>カナラ</t>
    </rPh>
    <rPh sb="16" eb="20">
      <t>キゲンゲンシュ</t>
    </rPh>
    <rPh sb="22" eb="23">
      <t>ネガ</t>
    </rPh>
    <phoneticPr fontId="2"/>
  </si>
  <si>
    <r>
      <t>・</t>
    </r>
    <r>
      <rPr>
        <b/>
        <sz val="12"/>
        <color theme="1"/>
        <rFont val="游ゴシック"/>
        <family val="3"/>
        <charset val="128"/>
        <scheme val="minor"/>
      </rPr>
      <t>願書提出・審査料振り込みは必ず</t>
    </r>
    <r>
      <rPr>
        <b/>
        <sz val="12"/>
        <color rgb="FFFF0000"/>
        <rFont val="游ゴシック"/>
        <family val="3"/>
        <charset val="128"/>
        <scheme val="minor"/>
      </rPr>
      <t>期限厳守</t>
    </r>
    <r>
      <rPr>
        <b/>
        <sz val="12"/>
        <color theme="1"/>
        <rFont val="游ゴシック"/>
        <family val="3"/>
        <charset val="128"/>
        <scheme val="minor"/>
      </rPr>
      <t>でお願いいたします。</t>
    </r>
    <rPh sb="1" eb="3">
      <t>ガンショ</t>
    </rPh>
    <rPh sb="3" eb="5">
      <t>テイシュツ</t>
    </rPh>
    <rPh sb="6" eb="9">
      <t>シンサリョウ</t>
    </rPh>
    <rPh sb="9" eb="10">
      <t>フ</t>
    </rPh>
    <rPh sb="11" eb="12">
      <t>コ</t>
    </rPh>
    <rPh sb="14" eb="15">
      <t>カナラ</t>
    </rPh>
    <rPh sb="16" eb="20">
      <t>キゲンゲンシュ</t>
    </rPh>
    <rPh sb="22" eb="23">
      <t>ネガ</t>
    </rPh>
    <phoneticPr fontId="2"/>
  </si>
  <si>
    <t>・キャンセルは２週間前まで、一般は年会費を除いた金額を返金いたしますが、</t>
    <rPh sb="8" eb="10">
      <t>シュウカン</t>
    </rPh>
    <rPh sb="10" eb="11">
      <t>マエ</t>
    </rPh>
    <rPh sb="14" eb="16">
      <t>イッパン</t>
    </rPh>
    <rPh sb="17" eb="20">
      <t>ネンカイヒ</t>
    </rPh>
    <rPh sb="21" eb="22">
      <t>ノゾ</t>
    </rPh>
    <rPh sb="24" eb="26">
      <t>キンガク</t>
    </rPh>
    <rPh sb="27" eb="29">
      <t>ヘンキン</t>
    </rPh>
    <phoneticPr fontId="2"/>
  </si>
  <si>
    <t>　手数料を負担していただく場合がございます。</t>
    <phoneticPr fontId="2"/>
  </si>
  <si>
    <t>・他県から大分県に新規で入会した場合は、別途提出していただく書類等がございますので</t>
    <rPh sb="1" eb="3">
      <t>タケン</t>
    </rPh>
    <rPh sb="5" eb="8">
      <t>オオイタケン</t>
    </rPh>
    <rPh sb="9" eb="11">
      <t>シンキ</t>
    </rPh>
    <rPh sb="12" eb="14">
      <t>ニュウカイ</t>
    </rPh>
    <rPh sb="16" eb="18">
      <t>バアイ</t>
    </rPh>
    <rPh sb="20" eb="22">
      <t>ベット</t>
    </rPh>
    <rPh sb="22" eb="24">
      <t>テイシュツ</t>
    </rPh>
    <rPh sb="30" eb="32">
      <t>ショルイ</t>
    </rPh>
    <rPh sb="32" eb="33">
      <t>トウ</t>
    </rPh>
    <phoneticPr fontId="2"/>
  </si>
  <si>
    <t>　大分市剣道連盟宛にご連絡ください。</t>
    <rPh sb="1" eb="8">
      <t>オオイタシケンドウレンメイ</t>
    </rPh>
    <rPh sb="8" eb="9">
      <t>アテ</t>
    </rPh>
    <rPh sb="11" eb="13">
      <t>レンラク</t>
    </rPh>
    <phoneticPr fontId="2"/>
  </si>
  <si>
    <t>【 振 込 口 座 】　ゆうちょ銀行からの振込：01740-2-104601　宛先：大分市剣道連盟</t>
    <rPh sb="2" eb="3">
      <t>シン</t>
    </rPh>
    <rPh sb="4" eb="5">
      <t>コミ</t>
    </rPh>
    <rPh sb="6" eb="7">
      <t>クチ</t>
    </rPh>
    <rPh sb="8" eb="9">
      <t>ザ</t>
    </rPh>
    <rPh sb="16" eb="18">
      <t>ギンコウ</t>
    </rPh>
    <rPh sb="21" eb="23">
      <t>フリコミ</t>
    </rPh>
    <rPh sb="39" eb="41">
      <t>アテサキ</t>
    </rPh>
    <rPh sb="42" eb="45">
      <t>オオイタシ</t>
    </rPh>
    <rPh sb="45" eb="47">
      <t>ケンドウ</t>
    </rPh>
    <rPh sb="47" eb="49">
      <t>レンメイ</t>
    </rPh>
    <phoneticPr fontId="2"/>
  </si>
  <si>
    <t>　              　         ゆうちょ銀行（店名）728　普通　1544849　宛先：大分市剣道連盟</t>
    <phoneticPr fontId="2"/>
  </si>
  <si>
    <t>　             　            ゆうちょ銀行（店名）728　普通　1544849　宛先：大分市剣道連盟</t>
    <rPh sb="31" eb="33">
      <t>ギンコウ</t>
    </rPh>
    <rPh sb="34" eb="36">
      <t>テンメイ</t>
    </rPh>
    <rPh sb="41" eb="43">
      <t>フツウ</t>
    </rPh>
    <rPh sb="52" eb="54">
      <t>アテサキ</t>
    </rPh>
    <rPh sb="55" eb="58">
      <t>オオイタシ</t>
    </rPh>
    <rPh sb="58" eb="60">
      <t>ケンドウ</t>
    </rPh>
    <rPh sb="60" eb="62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</si>
</sst>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38" fontId="7" fillId="0" borderId="2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5" fillId="0" borderId="0" xfId="0" applyFont="1">
      <alignment vertical="center"/>
    </xf>
    <xf numFmtId="38" fontId="3" fillId="0" borderId="1" xfId="1" applyFont="1" applyBorder="1" applyAlignment="1">
      <alignment vertical="center"/>
    </xf>
    <xf numFmtId="38" fontId="5" fillId="0" borderId="1" xfId="1" applyFont="1" applyFill="1" applyBorder="1">
      <alignment vertical="center"/>
    </xf>
    <xf numFmtId="38" fontId="3" fillId="0" borderId="2" xfId="1" applyFont="1" applyBorder="1" applyAlignment="1">
      <alignment vertical="center"/>
    </xf>
    <xf numFmtId="38" fontId="5" fillId="0" borderId="2" xfId="1" applyFont="1" applyFill="1" applyBorder="1">
      <alignment vertical="center"/>
    </xf>
    <xf numFmtId="0" fontId="7" fillId="0" borderId="4" xfId="0" applyFont="1" applyBorder="1">
      <alignment vertical="center"/>
    </xf>
    <xf numFmtId="38" fontId="7" fillId="0" borderId="4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7" fillId="0" borderId="5" xfId="0" applyFont="1" applyBorder="1">
      <alignment vertical="center"/>
    </xf>
    <xf numFmtId="38" fontId="7" fillId="0" borderId="5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0" fontId="7" fillId="0" borderId="6" xfId="0" applyFont="1" applyBorder="1">
      <alignment vertical="center"/>
    </xf>
    <xf numFmtId="38" fontId="7" fillId="0" borderId="6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0" fontId="7" fillId="0" borderId="7" xfId="0" applyFont="1" applyBorder="1">
      <alignment vertical="center"/>
    </xf>
    <xf numFmtId="38" fontId="7" fillId="0" borderId="7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38" fontId="3" fillId="0" borderId="12" xfId="1" applyFont="1" applyBorder="1">
      <alignment vertical="center"/>
    </xf>
    <xf numFmtId="38" fontId="3" fillId="0" borderId="13" xfId="1" applyFont="1" applyBorder="1">
      <alignment vertical="center"/>
    </xf>
    <xf numFmtId="38" fontId="3" fillId="0" borderId="12" xfId="1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8" fontId="5" fillId="0" borderId="14" xfId="1" applyFont="1" applyFill="1" applyBorder="1">
      <alignment vertical="center"/>
    </xf>
    <xf numFmtId="38" fontId="5" fillId="0" borderId="14" xfId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38" fontId="5" fillId="2" borderId="9" xfId="1" applyFont="1" applyFill="1" applyBorder="1">
      <alignment vertical="center"/>
    </xf>
    <xf numFmtId="38" fontId="5" fillId="2" borderId="10" xfId="1" applyFont="1" applyFill="1" applyBorder="1">
      <alignment vertical="center"/>
    </xf>
    <xf numFmtId="38" fontId="5" fillId="2" borderId="9" xfId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right" vertical="center"/>
    </xf>
    <xf numFmtId="38" fontId="8" fillId="2" borderId="4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38" fontId="8" fillId="2" borderId="7" xfId="1" applyFont="1" applyFill="1" applyBorder="1" applyAlignment="1">
      <alignment horizontal="right" vertical="center"/>
    </xf>
    <xf numFmtId="38" fontId="8" fillId="2" borderId="5" xfId="1" applyFont="1" applyFill="1" applyBorder="1" applyAlignment="1">
      <alignment horizontal="right" vertical="center"/>
    </xf>
    <xf numFmtId="38" fontId="8" fillId="2" borderId="2" xfId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5A310-4863-4412-8437-E2773D8D8199}">
  <dimension ref="A1:J39"/>
  <sheetViews>
    <sheetView tabSelected="1" workbookViewId="0">
      <selection activeCell="A39" sqref="A39"/>
    </sheetView>
  </sheetViews>
  <sheetFormatPr defaultRowHeight="19.5" x14ac:dyDescent="0.4"/>
  <cols>
    <col min="1" max="1" width="7.5" style="6" customWidth="1"/>
    <col min="2" max="2" width="17" style="2" customWidth="1"/>
    <col min="3" max="8" width="9.75" style="2" customWidth="1"/>
    <col min="9" max="9" width="11.75" style="2" customWidth="1"/>
    <col min="10" max="16384" width="9" style="2"/>
  </cols>
  <sheetData>
    <row r="1" spans="1:9" ht="24" customHeight="1" thickBot="1" x14ac:dyDescent="0.45">
      <c r="A1" s="16" t="s">
        <v>28</v>
      </c>
    </row>
    <row r="2" spans="1:9" s="15" customFormat="1" ht="33.75" customHeight="1" thickBot="1" x14ac:dyDescent="0.45">
      <c r="A2" s="4" t="s">
        <v>0</v>
      </c>
      <c r="B2" s="4"/>
      <c r="C2" s="4" t="s">
        <v>1</v>
      </c>
      <c r="D2" s="4" t="s">
        <v>2</v>
      </c>
      <c r="E2" s="4" t="s">
        <v>20</v>
      </c>
      <c r="F2" s="4" t="s">
        <v>3</v>
      </c>
      <c r="G2" s="4" t="s">
        <v>4</v>
      </c>
      <c r="H2" s="52" t="s">
        <v>8</v>
      </c>
      <c r="I2" s="59" t="s">
        <v>30</v>
      </c>
    </row>
    <row r="3" spans="1:9" s="10" customFormat="1" ht="19.5" customHeight="1" thickBot="1" x14ac:dyDescent="0.45">
      <c r="A3" s="60" t="s">
        <v>22</v>
      </c>
      <c r="B3" s="7" t="s">
        <v>7</v>
      </c>
      <c r="C3" s="8">
        <v>3000</v>
      </c>
      <c r="D3" s="8">
        <v>6270</v>
      </c>
      <c r="E3" s="8">
        <v>7150</v>
      </c>
      <c r="F3" s="8">
        <v>3000</v>
      </c>
      <c r="G3" s="8">
        <v>1055</v>
      </c>
      <c r="H3" s="53">
        <f>SUM(C3:G3)</f>
        <v>20475</v>
      </c>
      <c r="I3" s="9">
        <f>H3-C3-F3</f>
        <v>14475</v>
      </c>
    </row>
    <row r="4" spans="1:9" s="10" customFormat="1" ht="19.5" customHeight="1" thickBot="1" x14ac:dyDescent="0.45">
      <c r="A4" s="60"/>
      <c r="B4" s="24" t="s">
        <v>17</v>
      </c>
      <c r="C4" s="25">
        <v>3000</v>
      </c>
      <c r="D4" s="25">
        <v>2970</v>
      </c>
      <c r="E4" s="25">
        <v>7150</v>
      </c>
      <c r="F4" s="25">
        <v>3000</v>
      </c>
      <c r="G4" s="25">
        <v>1055</v>
      </c>
      <c r="H4" s="54">
        <f t="shared" ref="H4:H30" si="0">SUM(C4:G4)</f>
        <v>17175</v>
      </c>
      <c r="I4" s="26">
        <f t="shared" ref="I4:I30" si="1">H4-C4-F4</f>
        <v>11175</v>
      </c>
    </row>
    <row r="5" spans="1:9" s="10" customFormat="1" ht="19.5" customHeight="1" thickBot="1" x14ac:dyDescent="0.45">
      <c r="A5" s="60"/>
      <c r="B5" s="30" t="s">
        <v>19</v>
      </c>
      <c r="C5" s="31">
        <v>3000</v>
      </c>
      <c r="D5" s="31">
        <v>6270</v>
      </c>
      <c r="E5" s="31">
        <v>7150</v>
      </c>
      <c r="F5" s="31">
        <v>2000</v>
      </c>
      <c r="G5" s="31">
        <v>1055</v>
      </c>
      <c r="H5" s="55">
        <f t="shared" si="0"/>
        <v>19475</v>
      </c>
      <c r="I5" s="32">
        <f t="shared" si="1"/>
        <v>14475</v>
      </c>
    </row>
    <row r="6" spans="1:9" s="10" customFormat="1" ht="19.5" customHeight="1" thickBot="1" x14ac:dyDescent="0.45">
      <c r="A6" s="60"/>
      <c r="B6" s="33" t="s">
        <v>21</v>
      </c>
      <c r="C6" s="34">
        <v>3000</v>
      </c>
      <c r="D6" s="34">
        <v>2970</v>
      </c>
      <c r="E6" s="34">
        <v>7150</v>
      </c>
      <c r="F6" s="34">
        <v>2000</v>
      </c>
      <c r="G6" s="34">
        <v>1055</v>
      </c>
      <c r="H6" s="56">
        <f t="shared" si="0"/>
        <v>16175</v>
      </c>
      <c r="I6" s="35">
        <f t="shared" si="1"/>
        <v>11175</v>
      </c>
    </row>
    <row r="7" spans="1:9" s="10" customFormat="1" ht="19.5" customHeight="1" thickBot="1" x14ac:dyDescent="0.45">
      <c r="A7" s="60"/>
      <c r="B7" s="27" t="s">
        <v>6</v>
      </c>
      <c r="C7" s="28">
        <v>3000</v>
      </c>
      <c r="D7" s="28">
        <v>6270</v>
      </c>
      <c r="E7" s="28">
        <v>3575</v>
      </c>
      <c r="F7" s="28">
        <v>3000</v>
      </c>
      <c r="G7" s="28">
        <v>1055</v>
      </c>
      <c r="H7" s="57">
        <f t="shared" si="0"/>
        <v>16900</v>
      </c>
      <c r="I7" s="29">
        <f t="shared" si="1"/>
        <v>10900</v>
      </c>
    </row>
    <row r="8" spans="1:9" s="10" customFormat="1" ht="19.5" customHeight="1" thickBot="1" x14ac:dyDescent="0.45">
      <c r="A8" s="60"/>
      <c r="B8" s="11" t="s">
        <v>18</v>
      </c>
      <c r="C8" s="12">
        <v>3000</v>
      </c>
      <c r="D8" s="12">
        <v>2970</v>
      </c>
      <c r="E8" s="12">
        <v>3575</v>
      </c>
      <c r="F8" s="12">
        <v>3000</v>
      </c>
      <c r="G8" s="12">
        <v>1055</v>
      </c>
      <c r="H8" s="58">
        <f t="shared" si="0"/>
        <v>13600</v>
      </c>
      <c r="I8" s="13">
        <f t="shared" si="1"/>
        <v>7600</v>
      </c>
    </row>
    <row r="9" spans="1:9" s="10" customFormat="1" ht="19.5" customHeight="1" thickBot="1" x14ac:dyDescent="0.45">
      <c r="A9" s="60" t="s">
        <v>23</v>
      </c>
      <c r="B9" s="7" t="s">
        <v>7</v>
      </c>
      <c r="C9" s="8">
        <v>3000</v>
      </c>
      <c r="D9" s="8">
        <v>7370</v>
      </c>
      <c r="E9" s="8">
        <v>8800</v>
      </c>
      <c r="F9" s="8">
        <v>3000</v>
      </c>
      <c r="G9" s="8">
        <v>1555</v>
      </c>
      <c r="H9" s="53">
        <f t="shared" si="0"/>
        <v>23725</v>
      </c>
      <c r="I9" s="9">
        <f t="shared" si="1"/>
        <v>17725</v>
      </c>
    </row>
    <row r="10" spans="1:9" s="10" customFormat="1" ht="19.5" customHeight="1" thickBot="1" x14ac:dyDescent="0.45">
      <c r="A10" s="60"/>
      <c r="B10" s="24" t="s">
        <v>17</v>
      </c>
      <c r="C10" s="25">
        <v>3000</v>
      </c>
      <c r="D10" s="25">
        <v>3337</v>
      </c>
      <c r="E10" s="25">
        <v>8800</v>
      </c>
      <c r="F10" s="25">
        <v>3000</v>
      </c>
      <c r="G10" s="25">
        <v>1555</v>
      </c>
      <c r="H10" s="54">
        <f t="shared" si="0"/>
        <v>19692</v>
      </c>
      <c r="I10" s="26">
        <f t="shared" si="1"/>
        <v>13692</v>
      </c>
    </row>
    <row r="11" spans="1:9" s="10" customFormat="1" ht="19.5" customHeight="1" thickBot="1" x14ac:dyDescent="0.45">
      <c r="A11" s="60"/>
      <c r="B11" s="30" t="s">
        <v>19</v>
      </c>
      <c r="C11" s="31">
        <v>3000</v>
      </c>
      <c r="D11" s="31">
        <v>7370</v>
      </c>
      <c r="E11" s="31">
        <v>8800</v>
      </c>
      <c r="F11" s="31">
        <v>2000</v>
      </c>
      <c r="G11" s="31">
        <v>1555</v>
      </c>
      <c r="H11" s="55">
        <f t="shared" si="0"/>
        <v>22725</v>
      </c>
      <c r="I11" s="32">
        <f t="shared" si="1"/>
        <v>17725</v>
      </c>
    </row>
    <row r="12" spans="1:9" s="10" customFormat="1" ht="19.5" customHeight="1" thickBot="1" x14ac:dyDescent="0.45">
      <c r="A12" s="60"/>
      <c r="B12" s="33" t="s">
        <v>21</v>
      </c>
      <c r="C12" s="34">
        <v>3000</v>
      </c>
      <c r="D12" s="34">
        <v>3337</v>
      </c>
      <c r="E12" s="34">
        <v>8800</v>
      </c>
      <c r="F12" s="34">
        <v>2000</v>
      </c>
      <c r="G12" s="34">
        <v>1555</v>
      </c>
      <c r="H12" s="56">
        <f t="shared" si="0"/>
        <v>18692</v>
      </c>
      <c r="I12" s="35">
        <f t="shared" si="1"/>
        <v>13692</v>
      </c>
    </row>
    <row r="13" spans="1:9" s="10" customFormat="1" ht="19.5" customHeight="1" thickBot="1" x14ac:dyDescent="0.45">
      <c r="A13" s="60"/>
      <c r="B13" s="27" t="s">
        <v>6</v>
      </c>
      <c r="C13" s="28">
        <v>3000</v>
      </c>
      <c r="D13" s="28">
        <v>7370</v>
      </c>
      <c r="E13" s="28">
        <v>4400</v>
      </c>
      <c r="F13" s="28">
        <v>3000</v>
      </c>
      <c r="G13" s="28">
        <v>1555</v>
      </c>
      <c r="H13" s="57">
        <f t="shared" si="0"/>
        <v>19325</v>
      </c>
      <c r="I13" s="29">
        <f t="shared" si="1"/>
        <v>13325</v>
      </c>
    </row>
    <row r="14" spans="1:9" s="10" customFormat="1" ht="19.5" customHeight="1" thickBot="1" x14ac:dyDescent="0.45">
      <c r="A14" s="60"/>
      <c r="B14" s="11" t="s">
        <v>18</v>
      </c>
      <c r="C14" s="12">
        <v>3000</v>
      </c>
      <c r="D14" s="12">
        <v>3337</v>
      </c>
      <c r="E14" s="12">
        <v>4400</v>
      </c>
      <c r="F14" s="12">
        <v>3000</v>
      </c>
      <c r="G14" s="12">
        <v>1555</v>
      </c>
      <c r="H14" s="58">
        <f t="shared" si="0"/>
        <v>15292</v>
      </c>
      <c r="I14" s="13">
        <f t="shared" si="1"/>
        <v>9292</v>
      </c>
    </row>
    <row r="15" spans="1:9" s="10" customFormat="1" ht="19.5" customHeight="1" thickBot="1" x14ac:dyDescent="0.45">
      <c r="A15" s="60" t="s">
        <v>24</v>
      </c>
      <c r="B15" s="7" t="s">
        <v>7</v>
      </c>
      <c r="C15" s="8">
        <v>3000</v>
      </c>
      <c r="D15" s="8">
        <v>9570</v>
      </c>
      <c r="E15" s="8">
        <v>11000</v>
      </c>
      <c r="F15" s="8">
        <v>3000</v>
      </c>
      <c r="G15" s="8">
        <v>2055</v>
      </c>
      <c r="H15" s="53">
        <f t="shared" si="0"/>
        <v>28625</v>
      </c>
      <c r="I15" s="9">
        <f t="shared" si="1"/>
        <v>22625</v>
      </c>
    </row>
    <row r="16" spans="1:9" s="10" customFormat="1" ht="19.5" customHeight="1" thickBot="1" x14ac:dyDescent="0.45">
      <c r="A16" s="60"/>
      <c r="B16" s="24" t="s">
        <v>17</v>
      </c>
      <c r="C16" s="25">
        <v>3000</v>
      </c>
      <c r="D16" s="25">
        <v>4070</v>
      </c>
      <c r="E16" s="25">
        <v>11000</v>
      </c>
      <c r="F16" s="25">
        <v>3000</v>
      </c>
      <c r="G16" s="25">
        <v>2055</v>
      </c>
      <c r="H16" s="54">
        <f t="shared" si="0"/>
        <v>23125</v>
      </c>
      <c r="I16" s="26">
        <f t="shared" si="1"/>
        <v>17125</v>
      </c>
    </row>
    <row r="17" spans="1:9" s="10" customFormat="1" ht="19.5" customHeight="1" thickBot="1" x14ac:dyDescent="0.45">
      <c r="A17" s="60"/>
      <c r="B17" s="30" t="s">
        <v>19</v>
      </c>
      <c r="C17" s="31">
        <v>3000</v>
      </c>
      <c r="D17" s="31">
        <v>9570</v>
      </c>
      <c r="E17" s="31">
        <v>11000</v>
      </c>
      <c r="F17" s="31">
        <v>2000</v>
      </c>
      <c r="G17" s="31">
        <v>2055</v>
      </c>
      <c r="H17" s="55">
        <f t="shared" si="0"/>
        <v>27625</v>
      </c>
      <c r="I17" s="32">
        <f t="shared" si="1"/>
        <v>22625</v>
      </c>
    </row>
    <row r="18" spans="1:9" s="10" customFormat="1" ht="19.5" customHeight="1" thickBot="1" x14ac:dyDescent="0.45">
      <c r="A18" s="60"/>
      <c r="B18" s="33" t="s">
        <v>21</v>
      </c>
      <c r="C18" s="34">
        <v>3000</v>
      </c>
      <c r="D18" s="34">
        <v>4070</v>
      </c>
      <c r="E18" s="34">
        <v>11000</v>
      </c>
      <c r="F18" s="34">
        <v>2000</v>
      </c>
      <c r="G18" s="34">
        <v>2055</v>
      </c>
      <c r="H18" s="56">
        <f t="shared" si="0"/>
        <v>22125</v>
      </c>
      <c r="I18" s="35">
        <f t="shared" si="1"/>
        <v>17125</v>
      </c>
    </row>
    <row r="19" spans="1:9" s="10" customFormat="1" ht="19.5" customHeight="1" thickBot="1" x14ac:dyDescent="0.45">
      <c r="A19" s="60"/>
      <c r="B19" s="27" t="s">
        <v>6</v>
      </c>
      <c r="C19" s="28">
        <v>3000</v>
      </c>
      <c r="D19" s="28">
        <v>9570</v>
      </c>
      <c r="E19" s="28">
        <v>5500</v>
      </c>
      <c r="F19" s="28">
        <v>3000</v>
      </c>
      <c r="G19" s="28">
        <v>2055</v>
      </c>
      <c r="H19" s="57">
        <f t="shared" si="0"/>
        <v>23125</v>
      </c>
      <c r="I19" s="29">
        <f t="shared" si="1"/>
        <v>17125</v>
      </c>
    </row>
    <row r="20" spans="1:9" s="10" customFormat="1" ht="19.5" customHeight="1" thickBot="1" x14ac:dyDescent="0.45">
      <c r="A20" s="60"/>
      <c r="B20" s="11" t="s">
        <v>18</v>
      </c>
      <c r="C20" s="12">
        <v>3000</v>
      </c>
      <c r="D20" s="12">
        <v>4070</v>
      </c>
      <c r="E20" s="12">
        <v>5500</v>
      </c>
      <c r="F20" s="12">
        <v>3000</v>
      </c>
      <c r="G20" s="12">
        <v>2055</v>
      </c>
      <c r="H20" s="58">
        <f t="shared" si="0"/>
        <v>17625</v>
      </c>
      <c r="I20" s="13">
        <f t="shared" si="1"/>
        <v>11625</v>
      </c>
    </row>
    <row r="21" spans="1:9" s="10" customFormat="1" ht="19.5" customHeight="1" thickBot="1" x14ac:dyDescent="0.45">
      <c r="A21" s="60" t="s">
        <v>25</v>
      </c>
      <c r="B21" s="7" t="s">
        <v>7</v>
      </c>
      <c r="C21" s="8">
        <v>3000</v>
      </c>
      <c r="D21" s="8">
        <v>13970</v>
      </c>
      <c r="E21" s="8">
        <v>19800</v>
      </c>
      <c r="F21" s="8">
        <v>3000</v>
      </c>
      <c r="G21" s="8">
        <v>2555</v>
      </c>
      <c r="H21" s="53">
        <f t="shared" si="0"/>
        <v>42325</v>
      </c>
      <c r="I21" s="9">
        <f t="shared" si="1"/>
        <v>36325</v>
      </c>
    </row>
    <row r="22" spans="1:9" s="10" customFormat="1" ht="19.5" customHeight="1" thickBot="1" x14ac:dyDescent="0.45">
      <c r="A22" s="60"/>
      <c r="B22" s="24" t="s">
        <v>17</v>
      </c>
      <c r="C22" s="25">
        <v>3000</v>
      </c>
      <c r="D22" s="25">
        <v>5537</v>
      </c>
      <c r="E22" s="25">
        <v>19800</v>
      </c>
      <c r="F22" s="25">
        <v>3000</v>
      </c>
      <c r="G22" s="25">
        <v>2555</v>
      </c>
      <c r="H22" s="54">
        <f t="shared" si="0"/>
        <v>33892</v>
      </c>
      <c r="I22" s="26">
        <f t="shared" si="1"/>
        <v>27892</v>
      </c>
    </row>
    <row r="23" spans="1:9" s="10" customFormat="1" ht="19.5" customHeight="1" thickBot="1" x14ac:dyDescent="0.45">
      <c r="A23" s="60"/>
      <c r="B23" s="30" t="s">
        <v>19</v>
      </c>
      <c r="C23" s="31">
        <v>3000</v>
      </c>
      <c r="D23" s="31">
        <v>13970</v>
      </c>
      <c r="E23" s="31">
        <v>19800</v>
      </c>
      <c r="F23" s="31">
        <v>2000</v>
      </c>
      <c r="G23" s="31">
        <v>2555</v>
      </c>
      <c r="H23" s="55">
        <f t="shared" si="0"/>
        <v>41325</v>
      </c>
      <c r="I23" s="32">
        <f t="shared" si="1"/>
        <v>36325</v>
      </c>
    </row>
    <row r="24" spans="1:9" s="10" customFormat="1" ht="19.5" customHeight="1" thickBot="1" x14ac:dyDescent="0.45">
      <c r="A24" s="60"/>
      <c r="B24" s="33" t="s">
        <v>21</v>
      </c>
      <c r="C24" s="34">
        <v>3000</v>
      </c>
      <c r="D24" s="34">
        <v>5537</v>
      </c>
      <c r="E24" s="34">
        <v>19800</v>
      </c>
      <c r="F24" s="34">
        <v>2000</v>
      </c>
      <c r="G24" s="34">
        <v>2555</v>
      </c>
      <c r="H24" s="56">
        <f t="shared" si="0"/>
        <v>32892</v>
      </c>
      <c r="I24" s="35">
        <f t="shared" si="1"/>
        <v>27892</v>
      </c>
    </row>
    <row r="25" spans="1:9" s="10" customFormat="1" ht="19.5" customHeight="1" thickBot="1" x14ac:dyDescent="0.45">
      <c r="A25" s="60"/>
      <c r="B25" s="27" t="s">
        <v>6</v>
      </c>
      <c r="C25" s="28">
        <v>3000</v>
      </c>
      <c r="D25" s="28">
        <v>13970</v>
      </c>
      <c r="E25" s="28">
        <v>9900</v>
      </c>
      <c r="F25" s="28">
        <v>3000</v>
      </c>
      <c r="G25" s="28">
        <v>2555</v>
      </c>
      <c r="H25" s="57">
        <f t="shared" si="0"/>
        <v>32425</v>
      </c>
      <c r="I25" s="29">
        <f t="shared" si="1"/>
        <v>26425</v>
      </c>
    </row>
    <row r="26" spans="1:9" s="10" customFormat="1" ht="19.5" customHeight="1" thickBot="1" x14ac:dyDescent="0.45">
      <c r="A26" s="60"/>
      <c r="B26" s="11" t="s">
        <v>18</v>
      </c>
      <c r="C26" s="12">
        <v>3000</v>
      </c>
      <c r="D26" s="12">
        <v>5537</v>
      </c>
      <c r="E26" s="12">
        <v>9900</v>
      </c>
      <c r="F26" s="12">
        <v>3000</v>
      </c>
      <c r="G26" s="12">
        <v>2555</v>
      </c>
      <c r="H26" s="58">
        <f t="shared" si="0"/>
        <v>23992</v>
      </c>
      <c r="I26" s="13">
        <f t="shared" si="1"/>
        <v>17992</v>
      </c>
    </row>
    <row r="27" spans="1:9" s="10" customFormat="1" ht="19.5" customHeight="1" thickBot="1" x14ac:dyDescent="0.45">
      <c r="A27" s="60" t="s">
        <v>26</v>
      </c>
      <c r="B27" s="7" t="s">
        <v>7</v>
      </c>
      <c r="C27" s="8">
        <v>3000</v>
      </c>
      <c r="D27" s="8">
        <v>16170</v>
      </c>
      <c r="E27" s="8">
        <v>24200</v>
      </c>
      <c r="F27" s="8">
        <v>3000</v>
      </c>
      <c r="G27" s="8">
        <v>3055</v>
      </c>
      <c r="H27" s="53">
        <f t="shared" si="0"/>
        <v>49425</v>
      </c>
      <c r="I27" s="9">
        <f t="shared" si="1"/>
        <v>43425</v>
      </c>
    </row>
    <row r="28" spans="1:9" s="10" customFormat="1" ht="19.5" customHeight="1" thickBot="1" x14ac:dyDescent="0.45">
      <c r="A28" s="60"/>
      <c r="B28" s="33" t="s">
        <v>17</v>
      </c>
      <c r="C28" s="34">
        <v>3000</v>
      </c>
      <c r="D28" s="34">
        <v>6270</v>
      </c>
      <c r="E28" s="34">
        <v>24200</v>
      </c>
      <c r="F28" s="34">
        <v>3000</v>
      </c>
      <c r="G28" s="34">
        <v>3055</v>
      </c>
      <c r="H28" s="56">
        <f t="shared" si="0"/>
        <v>39525</v>
      </c>
      <c r="I28" s="35">
        <f t="shared" si="1"/>
        <v>33525</v>
      </c>
    </row>
    <row r="29" spans="1:9" s="10" customFormat="1" ht="19.5" customHeight="1" thickBot="1" x14ac:dyDescent="0.45">
      <c r="A29" s="60"/>
      <c r="B29" s="27" t="s">
        <v>6</v>
      </c>
      <c r="C29" s="28">
        <v>3000</v>
      </c>
      <c r="D29" s="28">
        <v>16170</v>
      </c>
      <c r="E29" s="28">
        <v>12100</v>
      </c>
      <c r="F29" s="28">
        <v>3000</v>
      </c>
      <c r="G29" s="28">
        <v>3055</v>
      </c>
      <c r="H29" s="57">
        <f t="shared" si="0"/>
        <v>37325</v>
      </c>
      <c r="I29" s="29">
        <f t="shared" si="1"/>
        <v>31325</v>
      </c>
    </row>
    <row r="30" spans="1:9" s="10" customFormat="1" ht="19.5" customHeight="1" thickBot="1" x14ac:dyDescent="0.45">
      <c r="A30" s="60"/>
      <c r="B30" s="11" t="s">
        <v>18</v>
      </c>
      <c r="C30" s="12">
        <v>3000</v>
      </c>
      <c r="D30" s="12">
        <v>6270</v>
      </c>
      <c r="E30" s="12">
        <v>12100</v>
      </c>
      <c r="F30" s="12">
        <v>3000</v>
      </c>
      <c r="G30" s="12">
        <v>3055</v>
      </c>
      <c r="H30" s="58">
        <f t="shared" si="0"/>
        <v>27425</v>
      </c>
      <c r="I30" s="13">
        <f t="shared" si="1"/>
        <v>21425</v>
      </c>
    </row>
    <row r="31" spans="1:9" s="14" customFormat="1" ht="20.100000000000001" customHeight="1" x14ac:dyDescent="0.4">
      <c r="A31" s="14" t="s">
        <v>29</v>
      </c>
    </row>
    <row r="32" spans="1:9" s="14" customFormat="1" ht="20.100000000000001" customHeight="1" x14ac:dyDescent="0.4">
      <c r="A32" s="14" t="s">
        <v>32</v>
      </c>
    </row>
    <row r="33" spans="1:10" s="14" customFormat="1" ht="20.100000000000001" customHeight="1" x14ac:dyDescent="0.4">
      <c r="A33" s="14" t="s">
        <v>31</v>
      </c>
    </row>
    <row r="34" spans="1:10" s="14" customFormat="1" ht="20.100000000000001" customHeight="1" x14ac:dyDescent="0.4">
      <c r="A34" s="14" t="s">
        <v>36</v>
      </c>
    </row>
    <row r="35" spans="1:10" s="14" customFormat="1" ht="20.100000000000001" customHeight="1" x14ac:dyDescent="0.4">
      <c r="A35" s="14" t="s">
        <v>37</v>
      </c>
    </row>
    <row r="36" spans="1:10" s="14" customFormat="1" ht="20.100000000000001" customHeight="1" x14ac:dyDescent="0.4">
      <c r="A36" s="14" t="s">
        <v>14</v>
      </c>
    </row>
    <row r="37" spans="1:10" s="14" customFormat="1" ht="20.100000000000001" customHeight="1" x14ac:dyDescent="0.4">
      <c r="A37" s="14" t="s">
        <v>16</v>
      </c>
    </row>
    <row r="38" spans="1:10" s="1" customFormat="1" ht="20.100000000000001" customHeight="1" x14ac:dyDescent="0.4">
      <c r="A38" s="1" t="s">
        <v>38</v>
      </c>
    </row>
    <row r="39" spans="1:10" s="18" customFormat="1" ht="20.100000000000001" customHeight="1" x14ac:dyDescent="0.4">
      <c r="A39" s="1" t="s">
        <v>39</v>
      </c>
      <c r="B39" s="2"/>
      <c r="C39" s="2"/>
      <c r="D39" s="2"/>
      <c r="E39" s="2"/>
      <c r="F39" s="2"/>
      <c r="G39" s="2"/>
      <c r="H39" s="2"/>
      <c r="I39" s="2"/>
      <c r="J39" s="2"/>
    </row>
  </sheetData>
  <mergeCells count="5">
    <mergeCell ref="A9:A14"/>
    <mergeCell ref="A15:A20"/>
    <mergeCell ref="A21:A26"/>
    <mergeCell ref="A27:A30"/>
    <mergeCell ref="A3:A8"/>
  </mergeCells>
  <phoneticPr fontId="2"/>
  <pageMargins left="0.23622047244094491" right="0.23622047244094491" top="0.74803149606299213" bottom="0.74803149606299213" header="0.31496062992125984" footer="0.31496062992125984"/>
  <pageSetup paperSize="9" scale="9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7906-CBF7-4F67-ADF0-5FC2E15784A6}">
  <dimension ref="A1:J25"/>
  <sheetViews>
    <sheetView workbookViewId="0">
      <selection activeCell="A25" sqref="A25"/>
    </sheetView>
  </sheetViews>
  <sheetFormatPr defaultRowHeight="24" x14ac:dyDescent="0.4"/>
  <cols>
    <col min="1" max="1" width="7.5" style="6" customWidth="1"/>
    <col min="2" max="2" width="10.25" style="2" customWidth="1"/>
    <col min="3" max="7" width="10" style="2" customWidth="1"/>
    <col min="8" max="8" width="0.75" style="2" customWidth="1"/>
    <col min="9" max="10" width="13" style="2" customWidth="1"/>
    <col min="11" max="16384" width="9" style="18"/>
  </cols>
  <sheetData>
    <row r="1" spans="1:10" ht="36" customHeight="1" thickBot="1" x14ac:dyDescent="0.45">
      <c r="A1" s="17" t="s">
        <v>28</v>
      </c>
      <c r="B1" s="19"/>
      <c r="C1" s="19"/>
      <c r="D1" s="19"/>
      <c r="E1" s="19"/>
    </row>
    <row r="2" spans="1:10" s="5" customFormat="1" ht="40.5" customHeight="1" thickBot="1" x14ac:dyDescent="0.45">
      <c r="A2" s="3" t="s">
        <v>0</v>
      </c>
      <c r="B2" s="44"/>
      <c r="C2" s="36" t="s">
        <v>1</v>
      </c>
      <c r="D2" s="36" t="s">
        <v>2</v>
      </c>
      <c r="E2" s="36" t="s">
        <v>3</v>
      </c>
      <c r="F2" s="36" t="s">
        <v>4</v>
      </c>
      <c r="G2" s="48" t="s">
        <v>8</v>
      </c>
      <c r="H2" s="41"/>
      <c r="I2" s="40" t="s">
        <v>30</v>
      </c>
      <c r="J2" s="3" t="s">
        <v>27</v>
      </c>
    </row>
    <row r="3" spans="1:10" ht="36.75" customHeight="1" thickBot="1" x14ac:dyDescent="0.45">
      <c r="A3" s="61" t="s">
        <v>5</v>
      </c>
      <c r="B3" s="45" t="s">
        <v>7</v>
      </c>
      <c r="C3" s="39">
        <v>3000</v>
      </c>
      <c r="D3" s="37">
        <v>18700</v>
      </c>
      <c r="E3" s="37">
        <v>3000</v>
      </c>
      <c r="F3" s="37">
        <v>4000</v>
      </c>
      <c r="G3" s="49">
        <f>SUM(C3:F3)</f>
        <v>28700</v>
      </c>
      <c r="H3" s="42"/>
      <c r="I3" s="21">
        <f t="shared" ref="I3:I14" si="0">G3-C3-E3</f>
        <v>22700</v>
      </c>
      <c r="J3" s="20">
        <v>44000</v>
      </c>
    </row>
    <row r="4" spans="1:10" ht="36.75" customHeight="1" thickBot="1" x14ac:dyDescent="0.45">
      <c r="A4" s="61"/>
      <c r="B4" s="46" t="s">
        <v>6</v>
      </c>
      <c r="C4" s="47">
        <v>3000</v>
      </c>
      <c r="D4" s="38">
        <v>18700</v>
      </c>
      <c r="E4" s="38">
        <v>3000</v>
      </c>
      <c r="F4" s="38">
        <v>4000</v>
      </c>
      <c r="G4" s="50">
        <f>SUM(C4:F4)</f>
        <v>28700</v>
      </c>
      <c r="H4" s="42"/>
      <c r="I4" s="23">
        <f t="shared" si="0"/>
        <v>22700</v>
      </c>
      <c r="J4" s="22">
        <f>J3/2</f>
        <v>22000</v>
      </c>
    </row>
    <row r="5" spans="1:10" ht="36.75" customHeight="1" thickBot="1" x14ac:dyDescent="0.45">
      <c r="A5" s="61" t="s">
        <v>9</v>
      </c>
      <c r="B5" s="45" t="s">
        <v>7</v>
      </c>
      <c r="C5" s="39">
        <v>3000</v>
      </c>
      <c r="D5" s="39">
        <v>20900</v>
      </c>
      <c r="E5" s="39">
        <v>3000</v>
      </c>
      <c r="F5" s="37">
        <v>4000</v>
      </c>
      <c r="G5" s="49">
        <f t="shared" ref="G5:G12" si="1">SUM(C5:F5)</f>
        <v>30900</v>
      </c>
      <c r="H5" s="42"/>
      <c r="I5" s="21">
        <f t="shared" si="0"/>
        <v>24900</v>
      </c>
      <c r="J5" s="20">
        <v>60500</v>
      </c>
    </row>
    <row r="6" spans="1:10" ht="36.75" customHeight="1" thickBot="1" x14ac:dyDescent="0.45">
      <c r="A6" s="61"/>
      <c r="B6" s="46" t="s">
        <v>6</v>
      </c>
      <c r="C6" s="47">
        <v>3000</v>
      </c>
      <c r="D6" s="38">
        <v>20900</v>
      </c>
      <c r="E6" s="38">
        <v>3000</v>
      </c>
      <c r="F6" s="38">
        <v>4000</v>
      </c>
      <c r="G6" s="50">
        <f t="shared" si="1"/>
        <v>30900</v>
      </c>
      <c r="H6" s="42"/>
      <c r="I6" s="23">
        <f t="shared" si="0"/>
        <v>24900</v>
      </c>
      <c r="J6" s="22">
        <f>J5/2</f>
        <v>30250</v>
      </c>
    </row>
    <row r="7" spans="1:10" ht="36.75" customHeight="1" thickBot="1" x14ac:dyDescent="0.45">
      <c r="A7" s="61" t="s">
        <v>10</v>
      </c>
      <c r="B7" s="45" t="s">
        <v>7</v>
      </c>
      <c r="C7" s="39">
        <v>3000</v>
      </c>
      <c r="D7" s="39">
        <v>28600</v>
      </c>
      <c r="E7" s="39">
        <v>3000</v>
      </c>
      <c r="F7" s="39">
        <v>5000</v>
      </c>
      <c r="G7" s="51">
        <f>SUM(C7:F7)</f>
        <v>39600</v>
      </c>
      <c r="H7" s="43"/>
      <c r="I7" s="21">
        <f t="shared" si="0"/>
        <v>33600</v>
      </c>
      <c r="J7" s="20">
        <v>104500</v>
      </c>
    </row>
    <row r="8" spans="1:10" ht="36.75" customHeight="1" thickBot="1" x14ac:dyDescent="0.45">
      <c r="A8" s="61"/>
      <c r="B8" s="46" t="s">
        <v>6</v>
      </c>
      <c r="C8" s="47">
        <v>3000</v>
      </c>
      <c r="D8" s="38">
        <v>28600</v>
      </c>
      <c r="E8" s="38">
        <v>3000</v>
      </c>
      <c r="F8" s="38">
        <v>5000</v>
      </c>
      <c r="G8" s="50">
        <f t="shared" si="1"/>
        <v>39600</v>
      </c>
      <c r="H8" s="42"/>
      <c r="I8" s="23">
        <f t="shared" si="0"/>
        <v>33600</v>
      </c>
      <c r="J8" s="22">
        <f>J7/2</f>
        <v>52250</v>
      </c>
    </row>
    <row r="9" spans="1:10" ht="36.75" customHeight="1" thickBot="1" x14ac:dyDescent="0.45">
      <c r="A9" s="61" t="s">
        <v>11</v>
      </c>
      <c r="B9" s="45" t="s">
        <v>7</v>
      </c>
      <c r="C9" s="39">
        <v>3000</v>
      </c>
      <c r="D9" s="37">
        <v>25300</v>
      </c>
      <c r="E9" s="37">
        <v>3000</v>
      </c>
      <c r="F9" s="37">
        <v>4000</v>
      </c>
      <c r="G9" s="49">
        <f t="shared" si="1"/>
        <v>35300</v>
      </c>
      <c r="H9" s="42"/>
      <c r="I9" s="21">
        <f t="shared" si="0"/>
        <v>29300</v>
      </c>
      <c r="J9" s="20">
        <v>55000</v>
      </c>
    </row>
    <row r="10" spans="1:10" ht="36.75" customHeight="1" thickBot="1" x14ac:dyDescent="0.45">
      <c r="A10" s="61"/>
      <c r="B10" s="46" t="s">
        <v>6</v>
      </c>
      <c r="C10" s="47">
        <v>3000</v>
      </c>
      <c r="D10" s="38">
        <v>25300</v>
      </c>
      <c r="E10" s="38">
        <v>3000</v>
      </c>
      <c r="F10" s="38">
        <v>4000</v>
      </c>
      <c r="G10" s="50">
        <f t="shared" si="1"/>
        <v>35300</v>
      </c>
      <c r="H10" s="42"/>
      <c r="I10" s="23">
        <f t="shared" si="0"/>
        <v>29300</v>
      </c>
      <c r="J10" s="22">
        <f>J9/2</f>
        <v>27500</v>
      </c>
    </row>
    <row r="11" spans="1:10" ht="36.75" customHeight="1" thickBot="1" x14ac:dyDescent="0.45">
      <c r="A11" s="61" t="s">
        <v>12</v>
      </c>
      <c r="B11" s="45" t="s">
        <v>7</v>
      </c>
      <c r="C11" s="39">
        <v>3000</v>
      </c>
      <c r="D11" s="37">
        <v>34100</v>
      </c>
      <c r="E11" s="37">
        <v>3000</v>
      </c>
      <c r="F11" s="37">
        <v>5000</v>
      </c>
      <c r="G11" s="49">
        <f t="shared" si="1"/>
        <v>45100</v>
      </c>
      <c r="H11" s="42"/>
      <c r="I11" s="21">
        <f t="shared" si="0"/>
        <v>39100</v>
      </c>
      <c r="J11" s="20">
        <v>77000</v>
      </c>
    </row>
    <row r="12" spans="1:10" ht="36.75" customHeight="1" thickBot="1" x14ac:dyDescent="0.45">
      <c r="A12" s="61"/>
      <c r="B12" s="46" t="s">
        <v>6</v>
      </c>
      <c r="C12" s="47">
        <v>3000</v>
      </c>
      <c r="D12" s="38">
        <v>34100</v>
      </c>
      <c r="E12" s="38">
        <v>3000</v>
      </c>
      <c r="F12" s="38">
        <v>5000</v>
      </c>
      <c r="G12" s="50">
        <f t="shared" si="1"/>
        <v>45100</v>
      </c>
      <c r="H12" s="42"/>
      <c r="I12" s="23">
        <f t="shared" si="0"/>
        <v>39100</v>
      </c>
      <c r="J12" s="22">
        <f>J11/2</f>
        <v>38500</v>
      </c>
    </row>
    <row r="13" spans="1:10" ht="36.75" customHeight="1" thickBot="1" x14ac:dyDescent="0.45">
      <c r="A13" s="61" t="s">
        <v>13</v>
      </c>
      <c r="B13" s="45" t="s">
        <v>7</v>
      </c>
      <c r="C13" s="39">
        <v>3000</v>
      </c>
      <c r="D13" s="37">
        <v>1100</v>
      </c>
      <c r="E13" s="37">
        <v>3000</v>
      </c>
      <c r="F13" s="37"/>
      <c r="G13" s="49">
        <f>SUM(C13:F13)</f>
        <v>7100</v>
      </c>
      <c r="H13" s="42"/>
      <c r="I13" s="21">
        <f t="shared" si="0"/>
        <v>1100</v>
      </c>
      <c r="J13" s="20">
        <v>110000</v>
      </c>
    </row>
    <row r="14" spans="1:10" ht="36.75" customHeight="1" thickBot="1" x14ac:dyDescent="0.45">
      <c r="A14" s="61"/>
      <c r="B14" s="46" t="s">
        <v>6</v>
      </c>
      <c r="C14" s="47">
        <v>3000</v>
      </c>
      <c r="D14" s="38">
        <v>1100</v>
      </c>
      <c r="E14" s="38">
        <v>3000</v>
      </c>
      <c r="F14" s="38"/>
      <c r="G14" s="50">
        <f>SUM(C14:F14)</f>
        <v>7100</v>
      </c>
      <c r="H14" s="42"/>
      <c r="I14" s="23">
        <f t="shared" si="0"/>
        <v>1100</v>
      </c>
      <c r="J14" s="22">
        <f>J13/2</f>
        <v>55000</v>
      </c>
    </row>
    <row r="15" spans="1:10" s="1" customFormat="1" ht="21" customHeight="1" x14ac:dyDescent="0.4">
      <c r="A15" s="1" t="s">
        <v>29</v>
      </c>
    </row>
    <row r="16" spans="1:10" s="1" customFormat="1" ht="21" customHeight="1" x14ac:dyDescent="0.4">
      <c r="A16" s="1" t="s">
        <v>33</v>
      </c>
    </row>
    <row r="17" spans="1:10" s="14" customFormat="1" ht="21" customHeight="1" x14ac:dyDescent="0.4">
      <c r="A17" s="1" t="s">
        <v>34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s="14" customFormat="1" ht="21" customHeight="1" x14ac:dyDescent="0.4">
      <c r="A18" s="1" t="s">
        <v>35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s="1" customFormat="1" ht="21" customHeight="1" x14ac:dyDescent="0.4">
      <c r="A19" s="1" t="s">
        <v>15</v>
      </c>
    </row>
    <row r="20" spans="1:10" s="1" customFormat="1" ht="21" customHeight="1" x14ac:dyDescent="0.4">
      <c r="A20" s="1" t="s">
        <v>36</v>
      </c>
    </row>
    <row r="21" spans="1:10" s="1" customFormat="1" ht="21" customHeight="1" x14ac:dyDescent="0.4">
      <c r="A21" s="1" t="s">
        <v>37</v>
      </c>
    </row>
    <row r="22" spans="1:10" s="1" customFormat="1" ht="21" customHeight="1" x14ac:dyDescent="0.4">
      <c r="A22" s="16" t="s">
        <v>14</v>
      </c>
    </row>
    <row r="23" spans="1:10" s="1" customFormat="1" ht="21" customHeight="1" x14ac:dyDescent="0.4">
      <c r="A23" s="16" t="s">
        <v>16</v>
      </c>
    </row>
    <row r="24" spans="1:10" s="1" customFormat="1" ht="21" customHeight="1" x14ac:dyDescent="0.4">
      <c r="A24" s="1" t="s">
        <v>38</v>
      </c>
    </row>
    <row r="25" spans="1:10" x14ac:dyDescent="0.4">
      <c r="A25" s="1" t="s">
        <v>40</v>
      </c>
    </row>
  </sheetData>
  <mergeCells count="6">
    <mergeCell ref="A13:A14"/>
    <mergeCell ref="A3:A4"/>
    <mergeCell ref="A5:A6"/>
    <mergeCell ref="A7:A8"/>
    <mergeCell ref="A9:A10"/>
    <mergeCell ref="A11:A12"/>
  </mergeCells>
  <phoneticPr fontId="2"/>
  <pageMargins left="0.23622047244094491" right="0.23622047244094491" top="0.74803149606299213" bottom="0.74803149606299213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初～五段</vt:lpstr>
      <vt:lpstr>六~八段・称号</vt:lpstr>
      <vt:lpstr>'初～五段'!Print_Area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大分市剣道連盟</dc:creator>
  <cp:lastModifiedBy>剣道連盟 大分市</cp:lastModifiedBy>
  <cp:lastPrinted>2025-08-18T04:56:09Z</cp:lastPrinted>
  <dcterms:created xsi:type="dcterms:W3CDTF">2021-02-03T00:47:23Z</dcterms:created>
  <dcterms:modified xsi:type="dcterms:W3CDTF">2025-09-05T01:08:38Z</dcterms:modified>
</cp:coreProperties>
</file>